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000" windowHeight="12720" activeTab="0"/>
  </bookViews>
  <sheets>
    <sheet name="ОбщиеВопр" sheetId="1" r:id="rId1"/>
    <sheet name="Кадры" sheetId="2" r:id="rId2"/>
    <sheet name="Командировки" sheetId="3" r:id="rId3"/>
    <sheet name="Регистрация" sheetId="4" r:id="rId4"/>
    <sheet name="Инструкция" sheetId="5" r:id="rId5"/>
  </sheets>
  <definedNames>
    <definedName name="_xlfn.BAHTTEXT" hidden="1">#NAME?</definedName>
    <definedName name="_xlnm._FilterDatabase" localSheetId="3" hidden="1">'Регистрация'!$A$1:$E$1</definedName>
    <definedName name="Z_25AEEDA1_9F78_11D4_819C_876AF6D5A67B_.wvu.Cols" localSheetId="3" hidden="1">'Регистрация'!#REF!</definedName>
    <definedName name="Z_25AEEDA1_9F78_11D4_819C_876AF6D5A67B_.wvu.FilterData" localSheetId="3" hidden="1">'Регистрация'!$A$1:$E$1</definedName>
    <definedName name="Z_25AEEDA1_9F78_11D4_819C_876AF6D5A67B_.wvu.PrintTitles" localSheetId="3" hidden="1">'Регистрация'!$1:$1</definedName>
    <definedName name="Z_3121FE63_1B0A_11D2_94AA_00A0C9A55678_.wvu.Cols" localSheetId="3" hidden="1">'Регистрация'!#REF!</definedName>
    <definedName name="Z_3121FE63_1B0A_11D2_94AA_00A0C9A55678_.wvu.FilterData" localSheetId="3" hidden="1">'Регистрация'!$A$1:$C$1</definedName>
    <definedName name="Z_3121FE63_1B0A_11D2_94AA_00A0C9A55678_.wvu.PrintArea" localSheetId="3" hidden="1">'Регистрация'!$A$1:$E$1</definedName>
    <definedName name="Z_3121FE63_1B0A_11D2_94AA_00A0C9A55678_.wvu.PrintTitles" localSheetId="3" hidden="1">'Регистрация'!$1:$1</definedName>
    <definedName name="Z_3145CDC2_9F08_11D4_9504_444553540001_.wvu.Cols" localSheetId="3" hidden="1">'Регистрация'!#REF!</definedName>
    <definedName name="Z_3145CDC2_9F08_11D4_9504_444553540001_.wvu.FilterData" localSheetId="3" hidden="1">'Регистрация'!$A$1:$C$1</definedName>
    <definedName name="Z_3145CDC2_9F08_11D4_9504_444553540001_.wvu.PrintTitles" localSheetId="3" hidden="1">'Регистрация'!$1:$1</definedName>
    <definedName name="Z_8E2E2602_9E5A_11D2_8EF9_00A0C998A397_.wvu.Cols" localSheetId="3" hidden="1">'Регистрация'!#REF!</definedName>
    <definedName name="Z_8E2E2602_9E5A_11D2_8EF9_00A0C998A397_.wvu.FilterData" localSheetId="3" hidden="1">'Регистрация'!$A$1:$C$1</definedName>
    <definedName name="Z_8E2E2602_9E5A_11D2_8EF9_00A0C998A397_.wvu.PrintArea" localSheetId="3" hidden="1">'Регистрация'!$A$1:$E$1</definedName>
    <definedName name="Z_8E2E2602_9E5A_11D2_8EF9_00A0C998A397_.wvu.PrintTitles" localSheetId="3" hidden="1">'Регистрация'!$1:$1</definedName>
    <definedName name="Z_9961A922_6ED2_4BAC_A8BD_7D0829B5EC0F_.wvu.Cols" localSheetId="3" hidden="1">'Регистрация'!#REF!</definedName>
    <definedName name="Z_9961A922_6ED2_4BAC_A8BD_7D0829B5EC0F_.wvu.FilterData" localSheetId="3" hidden="1">'Регистрация'!$A$1:$E$1</definedName>
    <definedName name="Z_9961A922_6ED2_4BAC_A8BD_7D0829B5EC0F_.wvu.PrintTitles" localSheetId="3" hidden="1">'Регистрация'!$1:$1</definedName>
    <definedName name="Z_ECD6BA00_49B1_11D2_9451_00A0C9A55678_.wvu.PrintArea" localSheetId="1" hidden="1">'Кадры'!$B$2:$G$23</definedName>
    <definedName name="Z_ECD6BA00_49B1_11D2_9451_00A0C9A55678_.wvu.PrintArea" localSheetId="2" hidden="1">'Командировки'!$B$2:$G$27</definedName>
    <definedName name="Z_ECD6BA00_49B1_11D2_9451_00A0C9A55678_.wvu.PrintArea" localSheetId="0" hidden="1">'ОбщиеВопр'!$B$2:$G$25</definedName>
    <definedName name="БазаДанных">'Регистрация'!$A$1:$E$5</definedName>
    <definedName name="дата1">'ОбщиеВопр'!$C$8</definedName>
    <definedName name="дата2">'Кадры'!$C$8</definedName>
    <definedName name="дата3">'Командировки'!$C$8</definedName>
    <definedName name="должность">'ОбщиеВопр'!$C$30:$C$35</definedName>
    <definedName name="_xlnm.Print_Titles" localSheetId="3">'Регистрация'!$1:$1</definedName>
    <definedName name="кратко1">'ОбщиеВопр'!$C$10</definedName>
    <definedName name="кратко2">'Кадры'!$C$10</definedName>
    <definedName name="кратко3">'Командировки'!$C$10</definedName>
    <definedName name="ном1">'ОбщиеВопр'!$E$8</definedName>
    <definedName name="ном2">'Кадры'!$E$8</definedName>
    <definedName name="ном3">'Командировки'!$E$8</definedName>
    <definedName name="нс1">'ОбщиеВопр'!$16:$16</definedName>
    <definedName name="нс2">'Кадры'!$14:$14</definedName>
    <definedName name="нс3">'Командировки'!$15:$15</definedName>
    <definedName name="_xlnm.Print_Area" localSheetId="4">'Инструкция'!$C$3:$J$23</definedName>
    <definedName name="_xlnm.Print_Area" localSheetId="1">'Кадры'!$C$3:$G$22</definedName>
    <definedName name="_xlnm.Print_Area" localSheetId="2">'Командировки'!$C$3:$G$26</definedName>
    <definedName name="_xlnm.Print_Area" localSheetId="0">'ОбщиеВопр'!$C$3:$G$24</definedName>
    <definedName name="_xlnm.Print_Area" localSheetId="3">'Регистрация'!$A$1:$E$5</definedName>
    <definedName name="основ">'Кадры'!$C$18</definedName>
    <definedName name="ПЗапС">'Регистрация'!$H$1</definedName>
    <definedName name="ПослСтрБД">'Регистрация'!$A$5:$E$5</definedName>
    <definedName name="ПСБД">'Регистрация'!$G$1</definedName>
    <definedName name="руководитель">'ОбщиеВопр'!$G$30:$G$35</definedName>
    <definedName name="срок">'Командировки'!$C$22</definedName>
    <definedName name="Стр1">'ОбщиеВопр'!$21:$21</definedName>
    <definedName name="Стр2">'Кадры'!$16:$16</definedName>
    <definedName name="Стр3">'Командировки'!$17:$17</definedName>
    <definedName name="фирма2">'Кадры'!$C$3</definedName>
    <definedName name="фирма3">'Командировки'!$C$3</definedName>
  </definedNames>
  <calcPr fullCalcOnLoad="1"/>
</workbook>
</file>

<file path=xl/comments1.xml><?xml version="1.0" encoding="utf-8"?>
<comments xmlns="http://schemas.openxmlformats.org/spreadsheetml/2006/main">
  <authors>
    <author>domarenok</author>
  </authors>
  <commentList>
    <comment ref="E8" authorId="0">
      <text>
        <r>
          <rPr>
            <sz val="8"/>
            <rFont val="Tahoma"/>
            <family val="2"/>
          </rPr>
          <t>Введите регистрационный номер приказа</t>
        </r>
      </text>
    </comment>
    <comment ref="C10" authorId="0">
      <text>
        <r>
          <rPr>
            <sz val="8"/>
            <rFont val="Tahoma"/>
            <family val="2"/>
          </rPr>
          <t>Введите краткое содержание приказа, которое будет зарегистрировано в журнале</t>
        </r>
      </text>
    </comment>
    <comment ref="C29" authorId="0">
      <text>
        <r>
          <rPr>
            <sz val="8"/>
            <rFont val="Tahoma"/>
            <family val="2"/>
          </rPr>
          <t>В нижележащие ячейки введите должности руководителей, которые имеют право подписывать приказы по предприятию</t>
        </r>
      </text>
    </comment>
    <comment ref="G29" authorId="0">
      <text>
        <r>
          <rPr>
            <sz val="8"/>
            <rFont val="Tahoma"/>
            <family val="2"/>
          </rPr>
          <t xml:space="preserve">В нижележащие ячейки введите </t>
        </r>
        <r>
          <rPr>
            <b/>
            <i/>
            <sz val="8"/>
            <rFont val="Tahoma"/>
            <family val="2"/>
          </rPr>
          <t>Фамилии И.О.</t>
        </r>
        <r>
          <rPr>
            <sz val="8"/>
            <rFont val="Tahoma"/>
            <family val="2"/>
          </rPr>
          <t xml:space="preserve"> руководителей, которые имеют право подписывать приказы по предприятию</t>
        </r>
      </text>
    </comment>
    <comment ref="C8" authorId="0">
      <text>
        <r>
          <rPr>
            <sz val="8"/>
            <rFont val="Tahoma"/>
            <family val="2"/>
          </rPr>
          <t>Для изменения даты щелкните указателем мыши по этой ячейке дважды и выберите нужную дату из шаблона календаря.</t>
        </r>
      </text>
    </comment>
  </commentList>
</comments>
</file>

<file path=xl/comments2.xml><?xml version="1.0" encoding="utf-8"?>
<comments xmlns="http://schemas.openxmlformats.org/spreadsheetml/2006/main">
  <authors>
    <author>domarenok</author>
  </authors>
  <commentList>
    <comment ref="E8" authorId="0">
      <text>
        <r>
          <rPr>
            <sz val="8"/>
            <rFont val="Tahoma"/>
            <family val="2"/>
          </rPr>
          <t>Введите регистрационный номер приказа</t>
        </r>
      </text>
    </comment>
    <comment ref="C10" authorId="0">
      <text>
        <r>
          <rPr>
            <sz val="8"/>
            <rFont val="Tahoma"/>
            <family val="2"/>
          </rPr>
          <t>Введите краткое содержание приказа, которое будет зарегистрировано в журнале</t>
        </r>
      </text>
    </comment>
    <comment ref="C8" authorId="0">
      <text>
        <r>
          <rPr>
            <sz val="8"/>
            <rFont val="Tahoma"/>
            <family val="2"/>
          </rPr>
          <t>Для изменения даты щелкните указателем мыши по этой ячейке дважды и выберите нужную дату из шаблона календаря.</t>
        </r>
      </text>
    </comment>
  </commentList>
</comments>
</file>

<file path=xl/comments3.xml><?xml version="1.0" encoding="utf-8"?>
<comments xmlns="http://schemas.openxmlformats.org/spreadsheetml/2006/main">
  <authors>
    <author>domarenok</author>
  </authors>
  <commentList>
    <comment ref="E8" authorId="0">
      <text>
        <r>
          <rPr>
            <sz val="8"/>
            <rFont val="Tahoma"/>
            <family val="2"/>
          </rPr>
          <t>Введите регистрационный номер приказа</t>
        </r>
      </text>
    </comment>
    <comment ref="C10" authorId="0">
      <text>
        <r>
          <rPr>
            <sz val="8"/>
            <rFont val="Tahoma"/>
            <family val="2"/>
          </rPr>
          <t>Введите краткое содержание приказа, которое будет зарегистрировано в журнале</t>
        </r>
      </text>
    </comment>
    <comment ref="C22" authorId="0">
      <text>
        <r>
          <rPr>
            <sz val="8"/>
            <rFont val="Tahoma"/>
            <family val="2"/>
          </rPr>
          <t>Введите общее количество дней командировки и соответствующие даты пребывания в ней</t>
        </r>
      </text>
    </comment>
    <comment ref="C8" authorId="0">
      <text>
        <r>
          <rPr>
            <sz val="8"/>
            <rFont val="Tahoma"/>
            <family val="2"/>
          </rPr>
          <t>Для изменения даты щелкните указателем мыши по этой ячейке дважды и выберите нужную дату из шаблона календаря.</t>
        </r>
      </text>
    </comment>
  </commentList>
</comments>
</file>

<file path=xl/comments4.xml><?xml version="1.0" encoding="utf-8"?>
<comments xmlns="http://schemas.openxmlformats.org/spreadsheetml/2006/main">
  <authors>
    <author>Domarenok</author>
    <author>Nikolay Domarenok</author>
  </authors>
  <commentList>
    <comment ref="G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H1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A5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</commentList>
</comments>
</file>

<file path=xl/sharedStrings.xml><?xml version="1.0" encoding="utf-8"?>
<sst xmlns="http://schemas.openxmlformats.org/spreadsheetml/2006/main" count="85" uniqueCount="72">
  <si>
    <t>Дата</t>
  </si>
  <si>
    <t>Краткое содержание приказа</t>
  </si>
  <si>
    <t>О назначении кассира</t>
  </si>
  <si>
    <t xml:space="preserve">П Р И К А З    </t>
  </si>
  <si>
    <t>ПРИКАЗЫВАЮ:</t>
  </si>
  <si>
    <t>Основание:</t>
  </si>
  <si>
    <t>заявление Журова В.П.</t>
  </si>
  <si>
    <t>П Р И К А З</t>
  </si>
  <si>
    <t xml:space="preserve">Направить в служебную командировку </t>
  </si>
  <si>
    <r>
      <t>Цель командировки:</t>
    </r>
    <r>
      <rPr>
        <sz val="12"/>
        <rFont val="Arial Cyr"/>
        <family val="2"/>
      </rPr>
      <t xml:space="preserve">  </t>
    </r>
  </si>
  <si>
    <t>Срок командировки:</t>
  </si>
  <si>
    <t>С целью соблюдения норм Закона РБ "О бухгалтерском учете"</t>
  </si>
  <si>
    <t>№ приказа</t>
  </si>
  <si>
    <t>Должности подписывающего приказы:</t>
  </si>
  <si>
    <t>Директор</t>
  </si>
  <si>
    <t>Зам. директора</t>
  </si>
  <si>
    <t>Гл. инженер</t>
  </si>
  <si>
    <t>И.о. директора</t>
  </si>
  <si>
    <t>Гл. бухгалтер</t>
  </si>
  <si>
    <t>Лица, подписывающие приказы:</t>
  </si>
  <si>
    <t>О приеме на работу Журова В.П. с 02.01.2003г.</t>
  </si>
  <si>
    <t>1-ов</t>
  </si>
  <si>
    <t>2-ок</t>
  </si>
  <si>
    <t>Основание</t>
  </si>
  <si>
    <t>Срок командировки</t>
  </si>
  <si>
    <r>
      <t>Внимание !</t>
    </r>
    <r>
      <rPr>
        <b/>
        <i/>
        <sz val="8"/>
        <rFont val="Arial CYR"/>
        <family val="2"/>
      </rPr>
      <t xml:space="preserve">  </t>
    </r>
    <r>
      <rPr>
        <b/>
        <i/>
        <sz val="8"/>
        <color indexed="40"/>
        <rFont val="Arial Cyr"/>
        <family val="2"/>
      </rPr>
      <t>Никогда не удаляйте первую и последнюю строки Журнала.</t>
    </r>
  </si>
  <si>
    <r>
      <t xml:space="preserve">Если Вы хотите очистиь </t>
    </r>
    <r>
      <rPr>
        <b/>
        <i/>
        <sz val="8"/>
        <color indexed="44"/>
        <rFont val="Arial Cyr"/>
        <family val="0"/>
      </rPr>
      <t>Журнал</t>
    </r>
    <r>
      <rPr>
        <b/>
        <i/>
        <sz val="8"/>
        <color indexed="13"/>
        <rFont val="Arial Cyr"/>
        <family val="0"/>
      </rPr>
      <t>, то это можете сделать путем полного удаления любых внутренних строк таблицы.</t>
    </r>
  </si>
  <si>
    <r>
      <t xml:space="preserve">Для этого выделите курсором любую ячейку в удаляемой строке и нажмите кнопку </t>
    </r>
    <r>
      <rPr>
        <b/>
        <i/>
        <sz val="8"/>
        <color indexed="44"/>
        <rFont val="Arial Cyr"/>
        <family val="0"/>
      </rPr>
      <t xml:space="preserve">Удалить активную строку из Журнала </t>
    </r>
    <r>
      <rPr>
        <b/>
        <i/>
        <sz val="8"/>
        <color indexed="13"/>
        <rFont val="Arial Cyr"/>
        <family val="0"/>
      </rPr>
      <t xml:space="preserve">на  </t>
    </r>
  </si>
  <si>
    <t>специальной панели меню, появляющейся в левом верхнем углу этого экрана.</t>
  </si>
  <si>
    <t>Для автоматизации процессов оформления документов все листы книги снабжены встроенными меню</t>
  </si>
  <si>
    <t xml:space="preserve">(плавающими панельками инструментов), кнопки на которых содержат подсказки о своем назначении. </t>
  </si>
  <si>
    <t>Приказы</t>
  </si>
  <si>
    <r>
      <t xml:space="preserve">по общим вопросам и организации деятельности на листе </t>
    </r>
    <r>
      <rPr>
        <b/>
        <sz val="10"/>
        <rFont val="Arial"/>
        <family val="2"/>
      </rPr>
      <t>ОбщиеВопр</t>
    </r>
    <r>
      <rPr>
        <sz val="10"/>
        <rFont val="Arial"/>
        <family val="2"/>
      </rPr>
      <t xml:space="preserve">, по кадровым вопросам на листе </t>
    </r>
    <r>
      <rPr>
        <b/>
        <sz val="10"/>
        <rFont val="Arial"/>
        <family val="2"/>
      </rPr>
      <t>Кадры</t>
    </r>
    <r>
      <rPr>
        <sz val="10"/>
        <rFont val="Arial"/>
        <family val="2"/>
      </rPr>
      <t xml:space="preserve"> </t>
    </r>
  </si>
  <si>
    <r>
      <t xml:space="preserve">и по командировкам на листе </t>
    </r>
    <r>
      <rPr>
        <b/>
        <sz val="10"/>
        <rFont val="Arial"/>
        <family val="2"/>
      </rPr>
      <t>Командировки</t>
    </r>
    <r>
      <rPr>
        <sz val="10"/>
        <rFont val="Arial"/>
        <family val="2"/>
      </rPr>
      <t xml:space="preserve">. На листе </t>
    </r>
    <r>
      <rPr>
        <b/>
        <sz val="10"/>
        <rFont val="Arial"/>
        <family val="2"/>
      </rPr>
      <t>Регистрация</t>
    </r>
    <r>
      <rPr>
        <sz val="10"/>
        <rFont val="Arial"/>
        <family val="2"/>
      </rPr>
      <t xml:space="preserve"> производится автоматическая запись</t>
    </r>
  </si>
  <si>
    <t>в хронологическом порядке краткого содержания изданных приказов по предприятию.</t>
  </si>
  <si>
    <t>Кроме этого, белые ячейки на шаблонах приказов содержат примечания-подсказки, которые можно отключить</t>
  </si>
  <si>
    <t>или снова включить с помощью соответствующих кнопок на плавающей панели инструментов.</t>
  </si>
  <si>
    <t>временно возложить обязанности кассира предприятия на секретаря-референта</t>
  </si>
  <si>
    <t>Перед началом использования шаблонов приказов очистите их белые ячейки от содержащегося в них текста и</t>
  </si>
  <si>
    <t>затем внесите в эти ячейки свою информацию. После завершения работы распечатайте приказ с помощью</t>
  </si>
  <si>
    <t>стандартной кнопки          на стандартной панели инструментов Excel, зарегистрируйте приказ в журнале с</t>
  </si>
  <si>
    <t>содержащим номер этого приказа. Для этого воспользуйтесь кнопкой             на плавающем меню команд.</t>
  </si>
  <si>
    <t>В регистрационном журнале ненужные записи удаляйте только с помощью кнопки             на плавающей панели</t>
  </si>
  <si>
    <t xml:space="preserve">меню. При необходимости в процессе редактирования журнала в него можно добавлять пустые строки с </t>
  </si>
  <si>
    <t>помощью кнопки           на плавающей панели, а также сортировать данные по дате издания приказа с помощью</t>
  </si>
  <si>
    <t>кнопки           на этой же панели.</t>
  </si>
  <si>
    <t>на стандартной панели инструментов. Вы также можете сохранить на диске только лист с приказом под именем,</t>
  </si>
  <si>
    <t>&lt;- не удаляйте и не заполняйте эту строку</t>
  </si>
  <si>
    <t>О направлении в служебную командировку на Гродненский РУПП "Гроднотеплоприбор" Ермакова А.В. и Ковалевскую Е.В.</t>
  </si>
  <si>
    <t>заключение договора на поставку продукции</t>
  </si>
  <si>
    <t xml:space="preserve">5 дней с 7 по 11 июля 2003 г. </t>
  </si>
  <si>
    <t>23-ком</t>
  </si>
  <si>
    <t>3-ком</t>
  </si>
  <si>
    <r>
      <t xml:space="preserve">помощью кнопки           на плавающей панели и сохраните на диске всю книгу с помощью кнопки      </t>
    </r>
    <r>
      <rPr>
        <sz val="10"/>
        <color indexed="9"/>
        <rFont val="Arial"/>
        <family val="2"/>
      </rPr>
      <t>.</t>
    </r>
  </si>
  <si>
    <t>Закрытое акционерное общество "Кирпичики"</t>
  </si>
  <si>
    <t>Иванов В.П.</t>
  </si>
  <si>
    <t>Петров И.И.</t>
  </si>
  <si>
    <t>Попов А.М.</t>
  </si>
  <si>
    <t>Круглый А.А.</t>
  </si>
  <si>
    <t>Андреева А.О.</t>
  </si>
  <si>
    <r>
      <t>'Гаврилову Дарью Олеговну</t>
    </r>
    <r>
      <rPr>
        <sz val="12"/>
        <rFont val="Arial Cyr"/>
        <family val="2"/>
      </rPr>
      <t xml:space="preserve"> (паспорт МР1111115, выданный Фрунзенским</t>
    </r>
  </si>
  <si>
    <t>РОВД г.Минска 01.05.2000г., адрес: 220000, г. Минск, ул. ХХХХХ, ХХ-ХХ, т. ХХХ-ХХ-ХХ).</t>
  </si>
  <si>
    <t>Назначить Гавриловой Д. О. надбавку к заработной плате в размере 0.5 ставки должностного</t>
  </si>
  <si>
    <t>оклада на срок от 01.01.2017г. до назначения на должность кассира штатного сотрудника.</t>
  </si>
  <si>
    <t>принять на работу Иванов И.В. на должность водителя с окладом 800 руб. в месяц</t>
  </si>
  <si>
    <t>Дата зачисления :  с 01 января 2017 г.</t>
  </si>
  <si>
    <t>заявление Иванова И.В.</t>
  </si>
  <si>
    <t>О направлении в служебную командировку в Витебский РУП "Витебск" Коваленко Е. В.</t>
  </si>
  <si>
    <t>юриста Коваленко Е. В.  в  г.Витебск</t>
  </si>
  <si>
    <t>на предприятие РУП "Витебск"</t>
  </si>
  <si>
    <t xml:space="preserve">5 дней с 7 по 11 января 2017 г. </t>
  </si>
  <si>
    <r>
      <t xml:space="preserve">Excel-книга </t>
    </r>
    <r>
      <rPr>
        <sz val="10"/>
        <rFont val="Arial"/>
        <family val="2"/>
      </rPr>
      <t>содержит шаблоны для оформления типовых приказов по предприятию: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</si>
</sst>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р.&quot;\ #,##0_);\(&quot;р.&quot;\ #,##0\)"/>
    <numFmt numFmtId="189" formatCode="&quot;р.&quot;\ #,##0_);[Red]\(&quot;р.&quot;\ #,##0\)"/>
    <numFmt numFmtId="190" formatCode="&quot;р.&quot;\ #,##0.00_);\(&quot;р.&quot;\ #,##0.00\)"/>
    <numFmt numFmtId="191" formatCode="&quot;р.&quot;\ #,##0.00_);[Red]\(&quot;р.&quot;\ #,##0.00\)"/>
    <numFmt numFmtId="192" formatCode="_(&quot;р.&quot;\ * #,##0_);_(&quot;р.&quot;\ * \(#,##0\);_(&quot;р.&quot;\ * &quot;-&quot;_);_(@_)"/>
    <numFmt numFmtId="193" formatCode="_(&quot;р.&quot;\ * #,##0.00_);_(&quot;р.&quot;\ * \(#,##0.00\);_(&quot;р.&quot;\ * &quot;-&quot;??_);_(@_)"/>
    <numFmt numFmtId="194" formatCode="000"/>
    <numFmt numFmtId="195" formatCode="d\ mmmm\,\ yyyy"/>
    <numFmt numFmtId="196" formatCode="[$-FC19]d\ mmmm\ yyyy\ &quot;г.&quot;"/>
    <numFmt numFmtId="197" formatCode="[$-F800]dddd\,\ mmmm\ dd\,\ yyyy"/>
    <numFmt numFmtId="198" formatCode="[$-FC19]dd\ mmmm\ yyyy\ \г\.;@"/>
    <numFmt numFmtId="199" formatCode="_-* #,##0_р_._-;\-* #,##0_р_._-;_-* &quot;-&quot;??_р_._-;_-@_-"/>
    <numFmt numFmtId="200" formatCode="_-* #,##0.000_р_._-;\-* #,##0.000_р_._-;_-* &quot;-&quot;??_р_._-;_-@_-"/>
    <numFmt numFmtId="201" formatCode="0_)"/>
    <numFmt numFmtId="202" formatCode="[=0]&quot;-&quot;;[&gt;0]0.0%;General"/>
    <numFmt numFmtId="203" formatCode="0.00_)"/>
    <numFmt numFmtId="204" formatCode="0000\-000000\-000"/>
    <numFmt numFmtId="205" formatCode="&quot;№ &quot;"/>
    <numFmt numFmtId="206" formatCode="00"/>
    <numFmt numFmtId="207" formatCode="00000"/>
    <numFmt numFmtId="208" formatCode="#,##0.0"/>
    <numFmt numFmtId="209" formatCode="dd/mm/yy;@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0"/>
      <name val="Baltica"/>
      <family val="0"/>
    </font>
    <font>
      <sz val="9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10"/>
      <name val="Arial Cyr"/>
      <family val="2"/>
    </font>
    <font>
      <b/>
      <i/>
      <sz val="8"/>
      <color indexed="44"/>
      <name val="Tahoma"/>
      <family val="2"/>
    </font>
    <font>
      <b/>
      <i/>
      <sz val="8"/>
      <color indexed="10"/>
      <name val="Arial Cyr"/>
      <family val="2"/>
    </font>
    <font>
      <b/>
      <i/>
      <sz val="8"/>
      <name val="Arial CYR"/>
      <family val="2"/>
    </font>
    <font>
      <b/>
      <i/>
      <sz val="8"/>
      <color indexed="40"/>
      <name val="Arial Cyr"/>
      <family val="2"/>
    </font>
    <font>
      <b/>
      <i/>
      <sz val="8"/>
      <color indexed="13"/>
      <name val="Arial Cyr"/>
      <family val="0"/>
    </font>
    <font>
      <b/>
      <i/>
      <sz val="8"/>
      <color indexed="44"/>
      <name val="Arial Cyr"/>
      <family val="0"/>
    </font>
    <font>
      <b/>
      <i/>
      <sz val="8"/>
      <color indexed="10"/>
      <name val="Tahoma"/>
      <family val="2"/>
    </font>
    <font>
      <b/>
      <i/>
      <sz val="8"/>
      <color indexed="18"/>
      <name val="Tahoma"/>
      <family val="2"/>
    </font>
    <font>
      <u val="single"/>
      <sz val="10"/>
      <color indexed="12"/>
      <name val="Arial Cyr"/>
      <family val="0"/>
    </font>
    <font>
      <sz val="10"/>
      <name val="TimesET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ET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Cyr"/>
      <family val="2"/>
    </font>
    <font>
      <b/>
      <sz val="14"/>
      <color indexed="12"/>
      <name val="TimesET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95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195" fontId="8" fillId="0" borderId="0" xfId="0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49" fontId="4" fillId="33" borderId="10" xfId="0" applyNumberFormat="1" applyFont="1" applyFill="1" applyBorder="1" applyAlignment="1" quotePrefix="1">
      <alignment horizontal="center" vertical="center" wrapText="1"/>
    </xf>
    <xf numFmtId="0" fontId="9" fillId="35" borderId="0" xfId="0" applyFont="1" applyFill="1" applyAlignment="1">
      <alignment horizontal="left" vertical="top" wrapText="1"/>
    </xf>
    <xf numFmtId="0" fontId="9" fillId="35" borderId="0" xfId="0" applyFont="1" applyFill="1" applyAlignment="1" quotePrefix="1">
      <alignment horizontal="left" vertical="top" wrapText="1"/>
    </xf>
    <xf numFmtId="198" fontId="6" fillId="35" borderId="0" xfId="0" applyNumberFormat="1" applyFont="1" applyFill="1" applyAlignment="1">
      <alignment horizontal="left"/>
    </xf>
    <xf numFmtId="0" fontId="13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3" fillId="34" borderId="14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6" fillId="35" borderId="0" xfId="0" applyFont="1" applyFill="1" applyAlignment="1">
      <alignment horizontal="left"/>
    </xf>
    <xf numFmtId="0" fontId="4" fillId="33" borderId="11" xfId="0" applyNumberFormat="1" applyFont="1" applyFill="1" applyBorder="1" applyAlignment="1" quotePrefix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49" fontId="5" fillId="34" borderId="0" xfId="0" applyNumberFormat="1" applyFont="1" applyFill="1" applyAlignment="1">
      <alignment horizontal="center" vertical="center" wrapText="1"/>
    </xf>
    <xf numFmtId="195" fontId="5" fillId="34" borderId="0" xfId="0" applyNumberFormat="1" applyFont="1" applyFill="1" applyAlignment="1">
      <alignment horizontal="center" vertical="center" wrapText="1"/>
    </xf>
    <xf numFmtId="0" fontId="5" fillId="34" borderId="0" xfId="0" applyNumberFormat="1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7" fillId="34" borderId="0" xfId="0" applyFont="1" applyFill="1" applyAlignment="1">
      <alignment horizontal="center" vertical="center" wrapText="1"/>
    </xf>
    <xf numFmtId="198" fontId="5" fillId="0" borderId="0" xfId="0" applyNumberFormat="1" applyFont="1" applyAlignment="1">
      <alignment horizontal="center" vertical="center" wrapText="1"/>
    </xf>
    <xf numFmtId="198" fontId="5" fillId="33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98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34" borderId="0" xfId="53" applyFont="1" applyFill="1" applyBorder="1" applyAlignment="1" quotePrefix="1">
      <alignment vertical="center"/>
      <protection/>
    </xf>
    <xf numFmtId="0" fontId="22" fillId="34" borderId="0" xfId="53" applyFont="1" applyFill="1" applyBorder="1" applyAlignment="1" quotePrefix="1">
      <alignment horizontal="left" vertical="center"/>
      <protection/>
    </xf>
    <xf numFmtId="0" fontId="22" fillId="34" borderId="0" xfId="0" applyFont="1" applyFill="1" applyAlignment="1" quotePrefix="1">
      <alignment horizontal="left" vertical="center"/>
    </xf>
    <xf numFmtId="0" fontId="0" fillId="34" borderId="0" xfId="54" applyFont="1" applyFill="1">
      <alignment/>
      <protection/>
    </xf>
    <xf numFmtId="0" fontId="0" fillId="0" borderId="16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>
      <alignment/>
      <protection/>
    </xf>
    <xf numFmtId="0" fontId="0" fillId="0" borderId="19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20" xfId="54" applyFont="1" applyBorder="1">
      <alignment/>
      <protection/>
    </xf>
    <xf numFmtId="0" fontId="0" fillId="0" borderId="0" xfId="54" applyFont="1" applyBorder="1" applyAlignment="1" quotePrefix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31" fillId="0" borderId="0" xfId="54" applyFont="1" applyAlignment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34" fillId="34" borderId="0" xfId="0" applyFont="1" applyFill="1" applyAlignment="1" quotePrefix="1">
      <alignment horizontal="left" vertical="center"/>
    </xf>
    <xf numFmtId="0" fontId="14" fillId="36" borderId="21" xfId="0" applyFont="1" applyFill="1" applyBorder="1" applyAlignment="1" quotePrefix="1">
      <alignment horizontal="right"/>
    </xf>
    <xf numFmtId="0" fontId="14" fillId="36" borderId="21" xfId="0" applyFont="1" applyFill="1" applyBorder="1" applyAlignment="1">
      <alignment horizontal="right"/>
    </xf>
    <xf numFmtId="0" fontId="14" fillId="36" borderId="22" xfId="0" applyFont="1" applyFill="1" applyBorder="1" applyAlignment="1">
      <alignment horizontal="right"/>
    </xf>
    <xf numFmtId="0" fontId="14" fillId="36" borderId="23" xfId="0" applyFont="1" applyFill="1" applyBorder="1" applyAlignment="1">
      <alignment/>
    </xf>
    <xf numFmtId="0" fontId="14" fillId="36" borderId="23" xfId="0" applyFont="1" applyFill="1" applyBorder="1" applyAlignment="1" quotePrefix="1">
      <alignment horizontal="left"/>
    </xf>
    <xf numFmtId="0" fontId="14" fillId="36" borderId="24" xfId="0" applyFont="1" applyFill="1" applyBorder="1" applyAlignment="1">
      <alignment/>
    </xf>
    <xf numFmtId="0" fontId="35" fillId="0" borderId="0" xfId="54" applyFont="1" applyAlignment="1">
      <alignment horizontal="left"/>
      <protection/>
    </xf>
    <xf numFmtId="0" fontId="0" fillId="0" borderId="0" xfId="0" applyFill="1" applyAlignment="1">
      <alignment horizontal="center"/>
    </xf>
    <xf numFmtId="0" fontId="6" fillId="35" borderId="0" xfId="0" applyFont="1" applyFill="1" applyAlignment="1" quotePrefix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right"/>
    </xf>
    <xf numFmtId="49" fontId="6" fillId="35" borderId="0" xfId="0" applyNumberFormat="1" applyFont="1" applyFill="1" applyAlignment="1" quotePrefix="1">
      <alignment horizontal="righ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 quotePrefix="1">
      <alignment horizontal="left"/>
    </xf>
    <xf numFmtId="0" fontId="9" fillId="35" borderId="0" xfId="0" applyFont="1" applyFill="1" applyAlignment="1" quotePrefix="1">
      <alignment horizontal="left"/>
    </xf>
    <xf numFmtId="0" fontId="9" fillId="35" borderId="0" xfId="0" applyFont="1" applyFill="1" applyAlignment="1">
      <alignment horizontal="left" vertical="center"/>
    </xf>
    <xf numFmtId="0" fontId="8" fillId="35" borderId="0" xfId="0" applyFont="1" applyFill="1" applyAlignment="1" quotePrefix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35" borderId="0" xfId="0" applyFont="1" applyFill="1" applyAlignment="1" quotePrefix="1">
      <alignment horizontal="left" wrapText="1"/>
    </xf>
    <xf numFmtId="0" fontId="9" fillId="35" borderId="0" xfId="0" applyFont="1" applyFill="1" applyAlignment="1">
      <alignment horizontal="left" wrapText="1"/>
    </xf>
    <xf numFmtId="49" fontId="7" fillId="35" borderId="0" xfId="0" applyNumberFormat="1" applyFont="1" applyFill="1" applyAlignment="1" quotePrefix="1">
      <alignment horizontal="right"/>
    </xf>
    <xf numFmtId="0" fontId="9" fillId="35" borderId="0" xfId="0" applyFont="1" applyFill="1" applyAlignment="1" quotePrefix="1">
      <alignment horizontal="left" vertical="center"/>
    </xf>
    <xf numFmtId="0" fontId="9" fillId="35" borderId="0" xfId="0" applyFont="1" applyFill="1" applyAlignment="1" quotePrefix="1">
      <alignment vertical="center"/>
    </xf>
    <xf numFmtId="0" fontId="29" fillId="0" borderId="0" xfId="54" applyFont="1" applyBorder="1" applyAlignment="1" quotePrefix="1">
      <alignment horizontal="distributed"/>
      <protection/>
    </xf>
    <xf numFmtId="0" fontId="9" fillId="35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</cellXfs>
  <cellStyles count="54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Д51-текущая" xfId="53"/>
    <cellStyle name="Обычный_Местный ЕН (2,5%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Диалог Накладная" xfId="62"/>
    <cellStyle name="Тысячи_Диалог Накладная" xfId="63"/>
    <cellStyle name="Comma" xfId="64"/>
    <cellStyle name="Comma [0]" xfId="65"/>
    <cellStyle name="Хороший" xfId="66"/>
  </cellStyles>
  <dxfs count="8">
    <dxf>
      <fill>
        <patternFill>
          <bgColor indexed="8"/>
        </patternFill>
      </fill>
    </dxf>
    <dxf>
      <font>
        <color indexed="9"/>
      </font>
    </dxf>
    <dxf>
      <fill>
        <patternFill>
          <bgColor indexed="22"/>
        </patternFill>
      </fill>
    </dxf>
    <dxf>
      <font>
        <color indexed="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13</xdr:row>
      <xdr:rowOff>0</xdr:rowOff>
    </xdr:from>
    <xdr:to>
      <xdr:col>6</xdr:col>
      <xdr:colOff>457200</xdr:colOff>
      <xdr:row>13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5953125" y="2971800"/>
          <a:ext cx="1562100" cy="0"/>
          <a:chOff x="542" y="324"/>
          <a:chExt cx="143" cy="26"/>
        </a:xfrm>
        <a:solidFill>
          <a:srgbClr val="FFFFFF"/>
        </a:solidFill>
      </xdr:grpSpPr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0</xdr:rowOff>
    </xdr:from>
    <xdr:to>
      <xdr:col>6</xdr:col>
      <xdr:colOff>457200</xdr:colOff>
      <xdr:row>10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6200775" y="2305050"/>
          <a:ext cx="1562100" cy="0"/>
          <a:chOff x="571" y="261"/>
          <a:chExt cx="143" cy="22"/>
        </a:xfrm>
        <a:solidFill>
          <a:srgbClr val="FFFFFF"/>
        </a:solidFill>
      </xdr:grpSpPr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0</xdr:rowOff>
    </xdr:from>
    <xdr:to>
      <xdr:col>6</xdr:col>
      <xdr:colOff>457200</xdr:colOff>
      <xdr:row>10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5991225" y="2390775"/>
          <a:ext cx="1562100" cy="0"/>
          <a:chOff x="551" y="290"/>
          <a:chExt cx="143" cy="22"/>
        </a:xfrm>
        <a:solidFill>
          <a:srgbClr val="FFFFFF"/>
        </a:solidFill>
      </xdr:grpSpPr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1247775</xdr:colOff>
      <xdr:row>14</xdr:row>
      <xdr:rowOff>9525</xdr:rowOff>
    </xdr:from>
    <xdr:to>
      <xdr:col>3</xdr:col>
      <xdr:colOff>1428750</xdr:colOff>
      <xdr:row>15</xdr:row>
      <xdr:rowOff>0</xdr:rowOff>
    </xdr:to>
    <xdr:pic>
      <xdr:nvPicPr>
        <xdr:cNvPr id="1" name="Picture 14" descr="Иконка%20Печать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2860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1162050</xdr:colOff>
      <xdr:row>15</xdr:row>
      <xdr:rowOff>9525</xdr:rowOff>
    </xdr:from>
    <xdr:to>
      <xdr:col>3</xdr:col>
      <xdr:colOff>1333500</xdr:colOff>
      <xdr:row>16</xdr:row>
      <xdr:rowOff>0</xdr:rowOff>
    </xdr:to>
    <xdr:pic>
      <xdr:nvPicPr>
        <xdr:cNvPr id="2" name="Picture 15" descr="Иконка%20Запись%20в%20БД%20С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4479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1171575</xdr:colOff>
      <xdr:row>15</xdr:row>
      <xdr:rowOff>9525</xdr:rowOff>
    </xdr:from>
    <xdr:to>
      <xdr:col>9</xdr:col>
      <xdr:colOff>1304925</xdr:colOff>
      <xdr:row>15</xdr:row>
      <xdr:rowOff>133350</xdr:rowOff>
    </xdr:to>
    <xdr:pic>
      <xdr:nvPicPr>
        <xdr:cNvPr id="3" name="Picture 16" descr="ИконкаСохранит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24479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485775</xdr:colOff>
      <xdr:row>17</xdr:row>
      <xdr:rowOff>0</xdr:rowOff>
    </xdr:from>
    <xdr:to>
      <xdr:col>7</xdr:col>
      <xdr:colOff>647700</xdr:colOff>
      <xdr:row>17</xdr:row>
      <xdr:rowOff>142875</xdr:rowOff>
    </xdr:to>
    <xdr:pic>
      <xdr:nvPicPr>
        <xdr:cNvPr id="4" name="Picture 17" descr="Иконка%20СохранитьТ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2762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18</xdr:row>
      <xdr:rowOff>28575</xdr:rowOff>
    </xdr:from>
    <xdr:to>
      <xdr:col>8</xdr:col>
      <xdr:colOff>800100</xdr:colOff>
      <xdr:row>18</xdr:row>
      <xdr:rowOff>180975</xdr:rowOff>
    </xdr:to>
    <xdr:pic>
      <xdr:nvPicPr>
        <xdr:cNvPr id="5" name="Picture 18" descr="Иконка%20УдалитьСтроку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29527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1047750</xdr:colOff>
      <xdr:row>20</xdr:row>
      <xdr:rowOff>0</xdr:rowOff>
    </xdr:from>
    <xdr:to>
      <xdr:col>3</xdr:col>
      <xdr:colOff>1219200</xdr:colOff>
      <xdr:row>20</xdr:row>
      <xdr:rowOff>152400</xdr:rowOff>
    </xdr:to>
    <xdr:pic>
      <xdr:nvPicPr>
        <xdr:cNvPr id="6" name="Picture 19" descr="Иконка%20ВставитьСтроку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3295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21</xdr:row>
      <xdr:rowOff>28575</xdr:rowOff>
    </xdr:from>
    <xdr:to>
      <xdr:col>3</xdr:col>
      <xdr:colOff>542925</xdr:colOff>
      <xdr:row>21</xdr:row>
      <xdr:rowOff>152400</xdr:rowOff>
    </xdr:to>
    <xdr:pic>
      <xdr:nvPicPr>
        <xdr:cNvPr id="7" name="Picture 20" descr="Иконка%20Сортировать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85825" y="3486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5"/>
  <sheetViews>
    <sheetView showGridLines="0" tabSelected="1" zoomScalePageLayoutView="0" workbookViewId="0" topLeftCell="A1">
      <selection activeCell="C35" sqref="C35"/>
    </sheetView>
  </sheetViews>
  <sheetFormatPr defaultColWidth="9.00390625" defaultRowHeight="12.75"/>
  <cols>
    <col min="1" max="1" width="0.37109375" style="6" customWidth="1"/>
    <col min="2" max="2" width="2.625" style="6" customWidth="1"/>
    <col min="3" max="3" width="52.375" style="6" customWidth="1"/>
    <col min="4" max="4" width="22.375" style="6" customWidth="1"/>
    <col min="5" max="5" width="9.00390625" style="6" customWidth="1"/>
    <col min="6" max="6" width="5.875" style="6" customWidth="1"/>
    <col min="7" max="7" width="6.375" style="6" customWidth="1"/>
    <col min="8" max="8" width="6.875" style="6" customWidth="1"/>
    <col min="9" max="16384" width="9.125" style="6" customWidth="1"/>
  </cols>
  <sheetData>
    <row r="1" ht="3" customHeight="1"/>
    <row r="2" spans="2:8" ht="12.75">
      <c r="B2" s="7"/>
      <c r="C2" s="7"/>
      <c r="D2" s="7"/>
      <c r="E2" s="7"/>
      <c r="F2" s="7"/>
      <c r="G2" s="7"/>
      <c r="H2" s="7"/>
    </row>
    <row r="3" spans="2:8" ht="34.5" customHeight="1">
      <c r="B3" s="7"/>
      <c r="C3" s="69" t="s">
        <v>54</v>
      </c>
      <c r="D3" s="70"/>
      <c r="E3" s="70"/>
      <c r="F3" s="70"/>
      <c r="G3" s="70"/>
      <c r="H3" s="7"/>
    </row>
    <row r="4" spans="2:8" ht="18">
      <c r="B4" s="7"/>
      <c r="C4" s="59"/>
      <c r="D4" s="59"/>
      <c r="E4" s="59"/>
      <c r="F4" s="59"/>
      <c r="G4" s="7"/>
      <c r="H4" s="7"/>
    </row>
    <row r="5" spans="2:8" ht="27" customHeight="1">
      <c r="B5" s="7"/>
      <c r="C5" s="7"/>
      <c r="D5" s="7"/>
      <c r="E5" s="7"/>
      <c r="F5" s="7"/>
      <c r="G5" s="7"/>
      <c r="H5" s="7"/>
    </row>
    <row r="6" spans="2:8" ht="20.25">
      <c r="B6" s="7"/>
      <c r="C6" s="71" t="s">
        <v>3</v>
      </c>
      <c r="D6" s="71"/>
      <c r="E6" s="71"/>
      <c r="F6" s="71"/>
      <c r="G6" s="71"/>
      <c r="H6" s="7"/>
    </row>
    <row r="7" spans="2:8" ht="12.75">
      <c r="B7" s="13"/>
      <c r="C7" s="13"/>
      <c r="D7" s="7"/>
      <c r="E7" s="7"/>
      <c r="F7" s="7"/>
      <c r="G7" s="7"/>
      <c r="H7" s="7"/>
    </row>
    <row r="8" spans="2:8" ht="18">
      <c r="B8" s="7"/>
      <c r="C8" s="21">
        <f ca="1">TODAY()</f>
        <v>42829</v>
      </c>
      <c r="D8" s="8"/>
      <c r="E8" s="73" t="s">
        <v>21</v>
      </c>
      <c r="F8" s="73"/>
      <c r="G8" s="73"/>
      <c r="H8" s="7"/>
    </row>
    <row r="9" spans="2:8" ht="18.75" customHeight="1">
      <c r="B9" s="7"/>
      <c r="C9" s="7"/>
      <c r="D9" s="7"/>
      <c r="E9" s="7"/>
      <c r="F9" s="7"/>
      <c r="G9" s="7"/>
      <c r="H9" s="7"/>
    </row>
    <row r="10" spans="2:8" ht="29.25" customHeight="1">
      <c r="B10" s="9"/>
      <c r="C10" s="19" t="s">
        <v>2</v>
      </c>
      <c r="D10" s="7"/>
      <c r="E10" s="7"/>
      <c r="F10" s="10"/>
      <c r="G10" s="7"/>
      <c r="H10" s="7"/>
    </row>
    <row r="11" spans="2:8" ht="9.75" customHeight="1">
      <c r="B11" s="11"/>
      <c r="C11" s="11"/>
      <c r="D11" s="7"/>
      <c r="E11" s="7"/>
      <c r="F11" s="7"/>
      <c r="G11" s="7"/>
      <c r="H11" s="7"/>
    </row>
    <row r="12" spans="2:8" ht="15">
      <c r="B12" s="11"/>
      <c r="C12" s="77" t="s">
        <v>11</v>
      </c>
      <c r="D12" s="77"/>
      <c r="E12" s="77"/>
      <c r="F12" s="77"/>
      <c r="G12" s="77"/>
      <c r="H12" s="7"/>
    </row>
    <row r="13" spans="2:8" ht="15">
      <c r="B13" s="11"/>
      <c r="C13" s="86"/>
      <c r="D13" s="86"/>
      <c r="E13" s="87"/>
      <c r="F13" s="87"/>
      <c r="G13" s="87"/>
      <c r="H13" s="7"/>
    </row>
    <row r="14" spans="2:8" ht="21" customHeight="1">
      <c r="B14" s="11"/>
      <c r="C14" s="12" t="s">
        <v>4</v>
      </c>
      <c r="D14" s="7"/>
      <c r="E14" s="88"/>
      <c r="F14" s="88"/>
      <c r="G14" s="88"/>
      <c r="H14" s="68"/>
    </row>
    <row r="15" spans="2:8" ht="24" customHeight="1">
      <c r="B15" s="13"/>
      <c r="C15" s="12" t="s">
        <v>4</v>
      </c>
      <c r="D15" s="7"/>
      <c r="E15" s="7"/>
      <c r="F15" s="7"/>
      <c r="G15" s="7"/>
      <c r="H15" s="7"/>
    </row>
    <row r="16" spans="2:8" ht="15">
      <c r="B16" s="7"/>
      <c r="C16" s="75" t="s">
        <v>37</v>
      </c>
      <c r="D16" s="74"/>
      <c r="E16" s="74"/>
      <c r="F16" s="74"/>
      <c r="G16" s="74"/>
      <c r="H16" s="7"/>
    </row>
    <row r="17" spans="2:8" ht="15.75">
      <c r="B17" s="7"/>
      <c r="C17" s="78" t="s">
        <v>60</v>
      </c>
      <c r="D17" s="78"/>
      <c r="E17" s="78"/>
      <c r="F17" s="78"/>
      <c r="G17" s="78"/>
      <c r="H17" s="7"/>
    </row>
    <row r="18" spans="2:8" ht="15">
      <c r="B18" s="7"/>
      <c r="C18" s="75" t="s">
        <v>61</v>
      </c>
      <c r="D18" s="75"/>
      <c r="E18" s="75"/>
      <c r="F18" s="75"/>
      <c r="G18" s="75"/>
      <c r="H18" s="7"/>
    </row>
    <row r="19" spans="2:8" ht="19.5" customHeight="1">
      <c r="B19" s="7"/>
      <c r="C19" s="74" t="s">
        <v>62</v>
      </c>
      <c r="D19" s="75"/>
      <c r="E19" s="75"/>
      <c r="F19" s="75"/>
      <c r="G19" s="75"/>
      <c r="H19" s="7"/>
    </row>
    <row r="20" spans="2:8" ht="15">
      <c r="B20" s="7"/>
      <c r="C20" s="74" t="s">
        <v>63</v>
      </c>
      <c r="D20" s="75"/>
      <c r="E20" s="75"/>
      <c r="F20" s="75"/>
      <c r="G20" s="75"/>
      <c r="H20" s="7"/>
    </row>
    <row r="21" spans="2:9" ht="15" hidden="1">
      <c r="B21" s="7"/>
      <c r="C21" s="76"/>
      <c r="D21" s="76"/>
      <c r="E21" s="76"/>
      <c r="F21" s="76"/>
      <c r="G21" s="76"/>
      <c r="H21" s="7"/>
      <c r="I21" s="60" t="s">
        <v>47</v>
      </c>
    </row>
    <row r="22" spans="2:8" ht="12.75">
      <c r="B22" s="7"/>
      <c r="C22" s="15"/>
      <c r="D22" s="7"/>
      <c r="E22" s="7"/>
      <c r="F22" s="7"/>
      <c r="G22" s="7"/>
      <c r="H22" s="7"/>
    </row>
    <row r="23" spans="2:8" ht="12.75">
      <c r="B23" s="7"/>
      <c r="C23" s="7"/>
      <c r="D23" s="7"/>
      <c r="E23" s="7"/>
      <c r="F23" s="7"/>
      <c r="G23" s="7"/>
      <c r="H23" s="7"/>
    </row>
    <row r="24" spans="2:8" ht="18">
      <c r="B24" s="7"/>
      <c r="C24" s="27" t="s">
        <v>14</v>
      </c>
      <c r="D24" s="72" t="str">
        <f>VLOOKUP(C24,C30:G35,5,0)</f>
        <v>Иванов В.П.</v>
      </c>
      <c r="E24" s="72"/>
      <c r="F24" s="72"/>
      <c r="G24" s="72"/>
      <c r="H24" s="7"/>
    </row>
    <row r="25" spans="2:8" ht="12.75">
      <c r="B25" s="7"/>
      <c r="C25" s="7"/>
      <c r="D25" s="7"/>
      <c r="E25" s="7"/>
      <c r="F25" s="7"/>
      <c r="G25" s="7"/>
      <c r="H25" s="7"/>
    </row>
    <row r="26" ht="12.75"/>
    <row r="27" ht="12.75"/>
    <row r="28" ht="12.75"/>
    <row r="29" spans="3:7" ht="12.75">
      <c r="C29" s="22" t="s">
        <v>13</v>
      </c>
      <c r="D29" s="23"/>
      <c r="E29" s="23"/>
      <c r="F29" s="23"/>
      <c r="G29" s="24" t="s">
        <v>19</v>
      </c>
    </row>
    <row r="30" spans="3:7" ht="12.75">
      <c r="C30" s="64" t="s">
        <v>14</v>
      </c>
      <c r="D30" s="25"/>
      <c r="E30" s="25"/>
      <c r="F30" s="25"/>
      <c r="G30" s="61" t="s">
        <v>55</v>
      </c>
    </row>
    <row r="31" spans="3:7" ht="12.75">
      <c r="C31" s="65" t="s">
        <v>15</v>
      </c>
      <c r="D31" s="25"/>
      <c r="E31" s="25"/>
      <c r="F31" s="25"/>
      <c r="G31" s="61" t="s">
        <v>56</v>
      </c>
    </row>
    <row r="32" spans="3:7" ht="12.75">
      <c r="C32" s="64" t="s">
        <v>16</v>
      </c>
      <c r="D32" s="25"/>
      <c r="E32" s="25"/>
      <c r="F32" s="25"/>
      <c r="G32" s="61" t="s">
        <v>57</v>
      </c>
    </row>
    <row r="33" spans="3:7" ht="12.75">
      <c r="C33" s="64" t="s">
        <v>17</v>
      </c>
      <c r="D33" s="25"/>
      <c r="E33" s="25"/>
      <c r="F33" s="25"/>
      <c r="G33" s="62" t="s">
        <v>58</v>
      </c>
    </row>
    <row r="34" spans="3:7" ht="12.75">
      <c r="C34" s="64" t="s">
        <v>18</v>
      </c>
      <c r="D34" s="25"/>
      <c r="E34" s="25"/>
      <c r="F34" s="25"/>
      <c r="G34" s="62" t="s">
        <v>59</v>
      </c>
    </row>
    <row r="35" spans="3:7" ht="12.75">
      <c r="C35" s="66"/>
      <c r="D35" s="26"/>
      <c r="E35" s="26"/>
      <c r="F35" s="26"/>
      <c r="G35" s="63"/>
    </row>
  </sheetData>
  <sheetProtection/>
  <mergeCells count="11">
    <mergeCell ref="C17:G17"/>
    <mergeCell ref="C18:G18"/>
    <mergeCell ref="C19:G19"/>
    <mergeCell ref="C3:G3"/>
    <mergeCell ref="C6:G6"/>
    <mergeCell ref="D24:G24"/>
    <mergeCell ref="E8:G8"/>
    <mergeCell ref="C20:G20"/>
    <mergeCell ref="C21:G21"/>
    <mergeCell ref="C12:G12"/>
    <mergeCell ref="C16:G16"/>
  </mergeCells>
  <conditionalFormatting sqref="D24:G24">
    <cfRule type="expression" priority="1" dxfId="7" stopIfTrue="1">
      <formula>ISNA($D$24)=TRUE</formula>
    </cfRule>
  </conditionalFormatting>
  <conditionalFormatting sqref="I21">
    <cfRule type="expression" priority="2" dxfId="2" stopIfTrue="1">
      <formula>TODAY()&gt;ДНИ</formula>
    </cfRule>
  </conditionalFormatting>
  <dataValidations count="2">
    <dataValidation type="list" allowBlank="1" sqref="C24">
      <formula1>должность</formula1>
    </dataValidation>
    <dataValidation allowBlank="1" sqref="D24:G24"/>
  </dataValidations>
  <printOptions horizontalCentered="1"/>
  <pageMargins left="0.69" right="0.39" top="0.984251968503937" bottom="0.984251968503937" header="0.5118110236220472" footer="0.5118110236220472"/>
  <pageSetup fitToHeight="1" fitToWidth="1"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2:I23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0.37109375" style="6" customWidth="1"/>
    <col min="2" max="2" width="2.875" style="6" customWidth="1"/>
    <col min="3" max="3" width="55.375" style="6" customWidth="1"/>
    <col min="4" max="4" width="22.375" style="6" customWidth="1"/>
    <col min="5" max="5" width="9.00390625" style="6" customWidth="1"/>
    <col min="6" max="6" width="5.875" style="6" customWidth="1"/>
    <col min="7" max="7" width="6.375" style="6" customWidth="1"/>
    <col min="8" max="8" width="3.00390625" style="6" customWidth="1"/>
    <col min="9" max="16384" width="9.125" style="6" customWidth="1"/>
  </cols>
  <sheetData>
    <row r="1" ht="3" customHeight="1"/>
    <row r="2" spans="2:8" ht="12.75">
      <c r="B2" s="7"/>
      <c r="C2" s="7"/>
      <c r="D2" s="7"/>
      <c r="E2" s="7"/>
      <c r="F2" s="7"/>
      <c r="G2" s="7"/>
      <c r="H2" s="7"/>
    </row>
    <row r="3" spans="2:8" ht="36.75" customHeight="1">
      <c r="B3" s="7"/>
      <c r="C3" s="79" t="str">
        <f>ОбщиеВопр!C3</f>
        <v>Закрытое акционерное общество "Кирпичики"</v>
      </c>
      <c r="D3" s="79"/>
      <c r="E3" s="79"/>
      <c r="F3" s="79"/>
      <c r="G3" s="79"/>
      <c r="H3" s="7"/>
    </row>
    <row r="4" spans="2:8" ht="18">
      <c r="B4" s="7"/>
      <c r="C4" s="59"/>
      <c r="D4" s="59"/>
      <c r="E4" s="59"/>
      <c r="F4" s="59"/>
      <c r="G4" s="7"/>
      <c r="H4" s="7"/>
    </row>
    <row r="5" spans="2:8" ht="27" customHeight="1">
      <c r="B5" s="7"/>
      <c r="C5" s="7"/>
      <c r="D5" s="7"/>
      <c r="E5" s="7"/>
      <c r="F5" s="7"/>
      <c r="G5" s="7"/>
      <c r="H5" s="7"/>
    </row>
    <row r="6" spans="2:8" ht="20.25">
      <c r="B6" s="7"/>
      <c r="C6" s="71" t="s">
        <v>3</v>
      </c>
      <c r="D6" s="71"/>
      <c r="E6" s="71"/>
      <c r="F6" s="71"/>
      <c r="G6" s="71"/>
      <c r="H6" s="7"/>
    </row>
    <row r="7" spans="2:8" ht="12.75">
      <c r="B7" s="13"/>
      <c r="C7" s="13"/>
      <c r="D7" s="7"/>
      <c r="E7" s="7"/>
      <c r="F7" s="7"/>
      <c r="G7" s="7"/>
      <c r="H7" s="7"/>
    </row>
    <row r="8" spans="2:8" ht="18">
      <c r="B8" s="7"/>
      <c r="C8" s="21">
        <f ca="1">TODAY()</f>
        <v>42829</v>
      </c>
      <c r="D8" s="8"/>
      <c r="E8" s="73" t="s">
        <v>22</v>
      </c>
      <c r="F8" s="73"/>
      <c r="G8" s="73"/>
      <c r="H8" s="7"/>
    </row>
    <row r="9" spans="2:8" ht="18" customHeight="1">
      <c r="B9" s="7"/>
      <c r="C9" s="7"/>
      <c r="D9" s="7"/>
      <c r="E9" s="7"/>
      <c r="F9" s="7"/>
      <c r="G9" s="7"/>
      <c r="H9" s="7"/>
    </row>
    <row r="10" spans="2:8" ht="15">
      <c r="B10" s="9"/>
      <c r="C10" s="20" t="s">
        <v>20</v>
      </c>
      <c r="D10" s="7"/>
      <c r="E10" s="7"/>
      <c r="F10" s="10"/>
      <c r="G10" s="7"/>
      <c r="H10" s="7"/>
    </row>
    <row r="11" spans="2:8" ht="15" customHeight="1">
      <c r="B11" s="13"/>
      <c r="C11" s="13"/>
      <c r="D11" s="7"/>
      <c r="E11" s="7"/>
      <c r="F11" s="7"/>
      <c r="G11" s="7"/>
      <c r="H11" s="7"/>
    </row>
    <row r="12" spans="2:8" ht="15" customHeight="1">
      <c r="B12" s="13"/>
      <c r="C12" s="12" t="s">
        <v>4</v>
      </c>
      <c r="D12" s="7"/>
      <c r="E12" s="7"/>
      <c r="F12" s="7"/>
      <c r="G12" s="7"/>
      <c r="H12" s="7"/>
    </row>
    <row r="13" spans="2:8" ht="14.25" customHeight="1">
      <c r="B13" s="13"/>
      <c r="C13" s="13"/>
      <c r="D13" s="7"/>
      <c r="E13" s="7"/>
      <c r="F13" s="7"/>
      <c r="G13" s="7"/>
      <c r="H13" s="7"/>
    </row>
    <row r="14" spans="2:8" ht="15">
      <c r="B14" s="7"/>
      <c r="C14" s="75" t="s">
        <v>64</v>
      </c>
      <c r="D14" s="75"/>
      <c r="E14" s="75"/>
      <c r="F14" s="75"/>
      <c r="G14" s="75"/>
      <c r="H14" s="7"/>
    </row>
    <row r="15" spans="2:8" ht="15">
      <c r="B15" s="7"/>
      <c r="C15" s="74" t="s">
        <v>65</v>
      </c>
      <c r="D15" s="74"/>
      <c r="E15" s="74"/>
      <c r="F15" s="74"/>
      <c r="G15" s="74"/>
      <c r="H15" s="7"/>
    </row>
    <row r="16" spans="2:9" ht="15" hidden="1">
      <c r="B16" s="7"/>
      <c r="C16" s="75"/>
      <c r="D16" s="75"/>
      <c r="E16" s="75"/>
      <c r="F16" s="75"/>
      <c r="G16" s="75"/>
      <c r="H16" s="7"/>
      <c r="I16" s="60" t="s">
        <v>47</v>
      </c>
    </row>
    <row r="17" spans="2:8" ht="15.75" customHeight="1">
      <c r="B17" s="7"/>
      <c r="C17" s="14" t="s">
        <v>5</v>
      </c>
      <c r="D17" s="7"/>
      <c r="E17" s="7"/>
      <c r="F17" s="7"/>
      <c r="G17" s="7"/>
      <c r="H17" s="7"/>
    </row>
    <row r="18" spans="2:8" ht="15">
      <c r="B18" s="7"/>
      <c r="C18" s="80" t="s">
        <v>66</v>
      </c>
      <c r="D18" s="81"/>
      <c r="E18" s="81"/>
      <c r="F18" s="81"/>
      <c r="G18" s="81"/>
      <c r="H18" s="7"/>
    </row>
    <row r="19" spans="2:8" ht="12.75">
      <c r="B19" s="7"/>
      <c r="C19" s="15"/>
      <c r="D19" s="7"/>
      <c r="E19" s="7"/>
      <c r="F19" s="7"/>
      <c r="G19" s="7"/>
      <c r="H19" s="7"/>
    </row>
    <row r="20" spans="2:8" ht="12.75">
      <c r="B20" s="7"/>
      <c r="C20" s="15"/>
      <c r="D20" s="7"/>
      <c r="E20" s="7"/>
      <c r="F20" s="7"/>
      <c r="G20" s="7"/>
      <c r="H20" s="7"/>
    </row>
    <row r="21" spans="2:8" ht="12.75">
      <c r="B21" s="7"/>
      <c r="C21" s="7"/>
      <c r="D21" s="7"/>
      <c r="E21" s="7"/>
      <c r="F21" s="7"/>
      <c r="G21" s="7"/>
      <c r="H21" s="7"/>
    </row>
    <row r="22" spans="2:8" ht="18">
      <c r="B22" s="7"/>
      <c r="C22" s="27" t="s">
        <v>17</v>
      </c>
      <c r="D22" s="72" t="str">
        <f>VLOOKUP(C22,ОбщиеВопр!C30:G35,5,0)</f>
        <v>Круглый А.А.</v>
      </c>
      <c r="E22" s="72"/>
      <c r="F22" s="72"/>
      <c r="G22" s="72"/>
      <c r="H22" s="7"/>
    </row>
    <row r="23" spans="2:8" ht="12.75">
      <c r="B23" s="7"/>
      <c r="C23" s="7"/>
      <c r="D23" s="7"/>
      <c r="E23" s="7"/>
      <c r="F23" s="7"/>
      <c r="G23" s="7"/>
      <c r="H23" s="7"/>
    </row>
    <row r="24" ht="37.5" customHeight="1"/>
  </sheetData>
  <sheetProtection/>
  <mergeCells count="8">
    <mergeCell ref="C3:G3"/>
    <mergeCell ref="C6:G6"/>
    <mergeCell ref="C16:G16"/>
    <mergeCell ref="D22:G22"/>
    <mergeCell ref="E8:G8"/>
    <mergeCell ref="C14:G14"/>
    <mergeCell ref="C15:G15"/>
    <mergeCell ref="C18:G18"/>
  </mergeCells>
  <conditionalFormatting sqref="I16">
    <cfRule type="expression" priority="1" dxfId="2" stopIfTrue="1">
      <formula>TODAY()&gt;ДНИ</formula>
    </cfRule>
  </conditionalFormatting>
  <conditionalFormatting sqref="D22:G22">
    <cfRule type="expression" priority="2" dxfId="7" stopIfTrue="1">
      <formula>ISNA($D$22)=TRUE</formula>
    </cfRule>
  </conditionalFormatting>
  <dataValidations count="2">
    <dataValidation type="list" allowBlank="1" sqref="C22">
      <formula1>должность</formula1>
    </dataValidation>
    <dataValidation allowBlank="1" sqref="D22:G22"/>
  </dataValidations>
  <printOptions horizontalCentered="1"/>
  <pageMargins left="0.69" right="0.39" top="0.984251968503937" bottom="0.984251968503937" header="0.5118110236220472" footer="0.5118110236220472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I27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0.37109375" style="6" customWidth="1"/>
    <col min="2" max="2" width="2.75390625" style="6" customWidth="1"/>
    <col min="3" max="3" width="51.25390625" style="6" customWidth="1"/>
    <col min="4" max="4" width="23.875" style="6" customWidth="1"/>
    <col min="5" max="5" width="9.00390625" style="6" customWidth="1"/>
    <col min="6" max="6" width="5.875" style="6" customWidth="1"/>
    <col min="7" max="7" width="6.375" style="6" customWidth="1"/>
    <col min="8" max="8" width="7.125" style="6" customWidth="1"/>
    <col min="9" max="16384" width="9.125" style="6" customWidth="1"/>
  </cols>
  <sheetData>
    <row r="1" ht="3" customHeight="1"/>
    <row r="2" spans="2:8" ht="12.75">
      <c r="B2" s="7"/>
      <c r="C2" s="7"/>
      <c r="D2" s="7"/>
      <c r="E2" s="7"/>
      <c r="F2" s="7"/>
      <c r="G2" s="7"/>
      <c r="H2" s="7"/>
    </row>
    <row r="3" spans="2:8" ht="39" customHeight="1">
      <c r="B3" s="7"/>
      <c r="C3" s="79" t="str">
        <f>ОбщиеВопр!C3</f>
        <v>Закрытое акционерное общество "Кирпичики"</v>
      </c>
      <c r="D3" s="79"/>
      <c r="E3" s="79"/>
      <c r="F3" s="79"/>
      <c r="G3" s="79"/>
      <c r="H3" s="7"/>
    </row>
    <row r="4" spans="2:8" ht="18">
      <c r="B4" s="7"/>
      <c r="C4" s="59"/>
      <c r="D4" s="59"/>
      <c r="E4" s="59"/>
      <c r="F4" s="59"/>
      <c r="G4" s="7"/>
      <c r="H4" s="7"/>
    </row>
    <row r="5" spans="2:8" ht="12.75">
      <c r="B5" s="7"/>
      <c r="C5" s="7"/>
      <c r="D5" s="7"/>
      <c r="E5" s="7"/>
      <c r="F5" s="7"/>
      <c r="G5" s="7"/>
      <c r="H5" s="7"/>
    </row>
    <row r="6" spans="2:8" ht="20.25">
      <c r="B6" s="7"/>
      <c r="C6" s="71" t="s">
        <v>7</v>
      </c>
      <c r="D6" s="71"/>
      <c r="E6" s="71"/>
      <c r="F6" s="71"/>
      <c r="G6" s="71"/>
      <c r="H6" s="7"/>
    </row>
    <row r="7" spans="2:8" ht="12.75">
      <c r="B7" s="13"/>
      <c r="C7" s="13"/>
      <c r="D7" s="7"/>
      <c r="E7" s="7"/>
      <c r="F7" s="7"/>
      <c r="G7" s="7"/>
      <c r="H7" s="7"/>
    </row>
    <row r="8" spans="2:8" ht="20.25">
      <c r="B8" s="7"/>
      <c r="C8" s="21">
        <f ca="1">TODAY()</f>
        <v>42829</v>
      </c>
      <c r="D8" s="16"/>
      <c r="E8" s="82" t="s">
        <v>52</v>
      </c>
      <c r="F8" s="82"/>
      <c r="G8" s="82"/>
      <c r="H8" s="7"/>
    </row>
    <row r="9" spans="2:8" ht="19.5" customHeight="1">
      <c r="B9" s="7"/>
      <c r="C9" s="7"/>
      <c r="D9" s="7"/>
      <c r="E9" s="7"/>
      <c r="F9" s="7"/>
      <c r="G9" s="7"/>
      <c r="H9" s="7"/>
    </row>
    <row r="10" spans="2:8" ht="30">
      <c r="B10" s="9"/>
      <c r="C10" s="20" t="s">
        <v>67</v>
      </c>
      <c r="D10" s="7"/>
      <c r="E10" s="7"/>
      <c r="F10" s="10"/>
      <c r="G10" s="7"/>
      <c r="H10" s="7"/>
    </row>
    <row r="11" spans="2:8" ht="14.25" customHeight="1">
      <c r="B11" s="13"/>
      <c r="C11" s="13"/>
      <c r="D11" s="7"/>
      <c r="E11" s="7"/>
      <c r="F11" s="7"/>
      <c r="G11" s="7"/>
      <c r="H11" s="7"/>
    </row>
    <row r="12" spans="2:8" ht="14.25" customHeight="1">
      <c r="B12" s="13"/>
      <c r="C12" s="14" t="s">
        <v>4</v>
      </c>
      <c r="D12" s="7"/>
      <c r="E12" s="7"/>
      <c r="F12" s="7"/>
      <c r="G12" s="7"/>
      <c r="H12" s="7"/>
    </row>
    <row r="13" spans="2:8" ht="14.25" customHeight="1">
      <c r="B13" s="13"/>
      <c r="C13" s="13"/>
      <c r="D13" s="7"/>
      <c r="E13" s="7"/>
      <c r="F13" s="7"/>
      <c r="G13" s="7"/>
      <c r="H13" s="7"/>
    </row>
    <row r="14" spans="2:8" ht="15.75">
      <c r="B14" s="7"/>
      <c r="C14" s="17" t="s">
        <v>8</v>
      </c>
      <c r="D14" s="7"/>
      <c r="E14" s="7"/>
      <c r="F14" s="7"/>
      <c r="G14" s="7"/>
      <c r="H14" s="7"/>
    </row>
    <row r="15" spans="2:8" ht="15">
      <c r="B15" s="7"/>
      <c r="C15" s="83" t="s">
        <v>68</v>
      </c>
      <c r="D15" s="84"/>
      <c r="E15" s="84"/>
      <c r="F15" s="84"/>
      <c r="G15" s="84"/>
      <c r="H15" s="7"/>
    </row>
    <row r="16" spans="2:8" ht="15">
      <c r="B16" s="7"/>
      <c r="C16" s="83" t="s">
        <v>69</v>
      </c>
      <c r="D16" s="77"/>
      <c r="E16" s="77"/>
      <c r="F16" s="77"/>
      <c r="G16" s="77"/>
      <c r="H16" s="7"/>
    </row>
    <row r="17" spans="2:9" ht="15" hidden="1">
      <c r="B17" s="7"/>
      <c r="C17" s="83"/>
      <c r="D17" s="83"/>
      <c r="E17" s="83"/>
      <c r="F17" s="83"/>
      <c r="G17" s="83"/>
      <c r="H17" s="7"/>
      <c r="I17" s="60" t="s">
        <v>47</v>
      </c>
    </row>
    <row r="18" spans="2:8" ht="15.75">
      <c r="B18" s="7"/>
      <c r="C18" s="17" t="s">
        <v>9</v>
      </c>
      <c r="D18" s="7"/>
      <c r="E18" s="7"/>
      <c r="F18" s="7"/>
      <c r="G18" s="7"/>
      <c r="H18" s="7"/>
    </row>
    <row r="19" spans="2:8" ht="15">
      <c r="B19" s="7"/>
      <c r="C19" s="77" t="s">
        <v>49</v>
      </c>
      <c r="D19" s="77"/>
      <c r="E19" s="77"/>
      <c r="F19" s="77"/>
      <c r="G19" s="77"/>
      <c r="H19" s="7"/>
    </row>
    <row r="20" spans="2:8" ht="12.75" customHeight="1">
      <c r="B20" s="7"/>
      <c r="C20" s="83"/>
      <c r="D20" s="83"/>
      <c r="E20" s="83"/>
      <c r="F20" s="83"/>
      <c r="G20" s="83"/>
      <c r="H20" s="7"/>
    </row>
    <row r="21" spans="2:8" ht="15.75">
      <c r="B21" s="7"/>
      <c r="C21" s="17" t="s">
        <v>10</v>
      </c>
      <c r="D21" s="7"/>
      <c r="E21" s="7"/>
      <c r="F21" s="7"/>
      <c r="G21" s="7"/>
      <c r="H21" s="7"/>
    </row>
    <row r="22" spans="2:8" ht="15">
      <c r="B22" s="7"/>
      <c r="C22" s="80" t="s">
        <v>70</v>
      </c>
      <c r="D22" s="81"/>
      <c r="E22" s="81"/>
      <c r="F22" s="81"/>
      <c r="G22" s="81"/>
      <c r="H22" s="7"/>
    </row>
    <row r="23" spans="2:8" ht="12.75">
      <c r="B23" s="7"/>
      <c r="C23" s="15"/>
      <c r="D23" s="7"/>
      <c r="E23" s="7"/>
      <c r="F23" s="7"/>
      <c r="G23" s="7"/>
      <c r="H23" s="7"/>
    </row>
    <row r="24" spans="2:8" ht="12.75">
      <c r="B24" s="7"/>
      <c r="C24" s="15"/>
      <c r="D24" s="7"/>
      <c r="E24" s="7"/>
      <c r="F24" s="7"/>
      <c r="G24" s="7"/>
      <c r="H24" s="7"/>
    </row>
    <row r="25" spans="2:8" ht="12.75">
      <c r="B25" s="7"/>
      <c r="C25" s="7"/>
      <c r="D25" s="7"/>
      <c r="E25" s="7"/>
      <c r="F25" s="7"/>
      <c r="G25" s="7"/>
      <c r="H25" s="7"/>
    </row>
    <row r="26" spans="2:8" ht="18">
      <c r="B26" s="7"/>
      <c r="C26" s="27" t="s">
        <v>14</v>
      </c>
      <c r="D26" s="72" t="str">
        <f>VLOOKUP(C26,ОбщиеВопр!C30:G35,5,0)</f>
        <v>Иванов В.П.</v>
      </c>
      <c r="E26" s="72"/>
      <c r="F26" s="72"/>
      <c r="G26" s="72"/>
      <c r="H26" s="7"/>
    </row>
    <row r="27" spans="2:8" ht="30" customHeight="1">
      <c r="B27" s="7"/>
      <c r="C27" s="7"/>
      <c r="D27" s="7"/>
      <c r="E27" s="7"/>
      <c r="F27" s="7"/>
      <c r="G27" s="7"/>
      <c r="H27" s="7"/>
    </row>
    <row r="28" ht="37.5" customHeight="1"/>
  </sheetData>
  <sheetProtection/>
  <mergeCells count="10">
    <mergeCell ref="C22:G22"/>
    <mergeCell ref="E8:G8"/>
    <mergeCell ref="C6:G6"/>
    <mergeCell ref="C3:G3"/>
    <mergeCell ref="D26:G26"/>
    <mergeCell ref="C15:G15"/>
    <mergeCell ref="C16:G16"/>
    <mergeCell ref="C17:G17"/>
    <mergeCell ref="C19:G19"/>
    <mergeCell ref="C20:G20"/>
  </mergeCells>
  <conditionalFormatting sqref="I17">
    <cfRule type="expression" priority="1" dxfId="2" stopIfTrue="1">
      <formula>TODAY()&gt;ДНИ</formula>
    </cfRule>
  </conditionalFormatting>
  <conditionalFormatting sqref="D26:G26">
    <cfRule type="expression" priority="2" dxfId="7" stopIfTrue="1">
      <formula>ISNA($D$26)=TRUE</formula>
    </cfRule>
  </conditionalFormatting>
  <dataValidations count="2">
    <dataValidation type="list" allowBlank="1" sqref="C26">
      <formula1>должность</formula1>
    </dataValidation>
    <dataValidation allowBlank="1" sqref="D26:G26"/>
  </dataValidations>
  <printOptions horizontalCentered="1"/>
  <pageMargins left="0.69" right="0.39" top="0.83" bottom="0.984251968503937" header="0.5118110236220472" footer="0.5118110236220472"/>
  <pageSetup fitToHeight="1" fitToWidth="1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"/>
  <sheetViews>
    <sheetView zoomScalePageLayoutView="0" workbookViewId="0" topLeftCell="A1">
      <pane ySplit="1" topLeftCell="A2" activePane="bottomLeft" state="frozen"/>
      <selection pane="topLeft" activeCell="D46" sqref="D46"/>
      <selection pane="bottomLeft" activeCell="D46" sqref="D46"/>
    </sheetView>
  </sheetViews>
  <sheetFormatPr defaultColWidth="8.875" defaultRowHeight="12.75"/>
  <cols>
    <col min="1" max="1" width="7.125" style="31" customWidth="1"/>
    <col min="2" max="2" width="15.00390625" style="32" bestFit="1" customWidth="1"/>
    <col min="3" max="3" width="56.125" style="33" customWidth="1"/>
    <col min="4" max="4" width="16.25390625" style="33" customWidth="1"/>
    <col min="5" max="5" width="16.00390625" style="30" customWidth="1"/>
    <col min="6" max="16384" width="8.875" style="30" customWidth="1"/>
  </cols>
  <sheetData>
    <row r="1" spans="1:8" s="29" customFormat="1" ht="22.5">
      <c r="A1" s="18" t="s">
        <v>12</v>
      </c>
      <c r="B1" s="1" t="s">
        <v>0</v>
      </c>
      <c r="C1" s="1" t="s">
        <v>1</v>
      </c>
      <c r="D1" s="2" t="s">
        <v>23</v>
      </c>
      <c r="E1" s="28" t="s">
        <v>24</v>
      </c>
      <c r="G1" s="37">
        <f>ROW(ПослСтрБД)</f>
        <v>5</v>
      </c>
      <c r="H1" s="37">
        <f>COUNTA(A1:A5)</f>
        <v>4</v>
      </c>
    </row>
    <row r="2" spans="1:5" ht="11.25">
      <c r="A2" s="3" t="s">
        <v>21</v>
      </c>
      <c r="B2" s="38">
        <v>37624</v>
      </c>
      <c r="C2" s="4" t="s">
        <v>2</v>
      </c>
      <c r="D2" s="4"/>
      <c r="E2" s="5"/>
    </row>
    <row r="3" spans="1:5" ht="22.5">
      <c r="A3" s="40" t="s">
        <v>22</v>
      </c>
      <c r="B3" s="41">
        <v>37630</v>
      </c>
      <c r="C3" s="42" t="s">
        <v>20</v>
      </c>
      <c r="D3" s="42" t="s">
        <v>6</v>
      </c>
      <c r="E3" s="43"/>
    </row>
    <row r="4" spans="1:5" ht="22.5">
      <c r="A4" s="40" t="s">
        <v>51</v>
      </c>
      <c r="B4" s="41">
        <v>37809</v>
      </c>
      <c r="C4" s="42" t="s">
        <v>48</v>
      </c>
      <c r="D4" s="42"/>
      <c r="E4" s="43" t="s">
        <v>50</v>
      </c>
    </row>
    <row r="5" spans="1:5" ht="11.25">
      <c r="A5" s="34"/>
      <c r="B5" s="39"/>
      <c r="C5" s="35"/>
      <c r="D5" s="35"/>
      <c r="E5" s="36"/>
    </row>
    <row r="6" ht="11.25">
      <c r="A6" s="44" t="s">
        <v>25</v>
      </c>
    </row>
    <row r="7" ht="11.25">
      <c r="A7" s="45" t="s">
        <v>26</v>
      </c>
    </row>
    <row r="8" ht="11.25">
      <c r="A8" s="46" t="s">
        <v>27</v>
      </c>
    </row>
    <row r="9" ht="11.25">
      <c r="A9" s="46" t="s">
        <v>28</v>
      </c>
    </row>
  </sheetData>
  <sheetProtection/>
  <autoFilter ref="A1:E1"/>
  <printOptions gridLines="1" horizontalCentered="1"/>
  <pageMargins left="0.66" right="0.58" top="0.9" bottom="0.83" header="0.5118110236220472" footer="0.5118110236220472"/>
  <pageSetup firstPageNumber="1" useFirstPageNumber="1" fitToHeight="5" fitToWidth="1" horizontalDpi="200" verticalDpi="200" orientation="portrait" paperSize="9" scale="83" r:id="rId3"/>
  <headerFooter alignWithMargins="0">
    <oddHeader>&amp;LПредприятие ...ЗАО "ТекстИм"...&amp;C
ЖУРНАЛ регистрации приказов &amp;R&amp;D</oddHeader>
    <oddFooter>&amp;CСтраница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2:K23"/>
  <sheetViews>
    <sheetView showGridLines="0" zoomScalePageLayoutView="0" workbookViewId="0" topLeftCell="A1">
      <selection activeCell="D46" sqref="D46"/>
    </sheetView>
  </sheetViews>
  <sheetFormatPr defaultColWidth="7.875" defaultRowHeight="12.75"/>
  <cols>
    <col min="1" max="1" width="1.25" style="47" customWidth="1"/>
    <col min="2" max="2" width="2.125" style="47" customWidth="1"/>
    <col min="3" max="3" width="3.25390625" style="47" customWidth="1"/>
    <col min="4" max="4" width="23.125" style="47" customWidth="1"/>
    <col min="5" max="5" width="7.875" style="47" customWidth="1"/>
    <col min="6" max="6" width="14.25390625" style="47" customWidth="1"/>
    <col min="7" max="7" width="8.25390625" style="47" customWidth="1"/>
    <col min="8" max="8" width="9.375" style="47" customWidth="1"/>
    <col min="9" max="9" width="15.25390625" style="47" customWidth="1"/>
    <col min="10" max="10" width="17.75390625" style="47" customWidth="1"/>
    <col min="11" max="11" width="2.375" style="47" customWidth="1"/>
    <col min="12" max="16384" width="7.875" style="47" customWidth="1"/>
  </cols>
  <sheetData>
    <row r="1" ht="7.5" customHeight="1" thickBot="1"/>
    <row r="2" spans="2:11" ht="7.5" customHeight="1" thickTop="1"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2:11" ht="17.25" customHeight="1">
      <c r="B3" s="51"/>
      <c r="C3" s="67" t="s">
        <v>31</v>
      </c>
      <c r="D3" s="56"/>
      <c r="E3" s="52"/>
      <c r="F3" s="52"/>
      <c r="G3" s="52"/>
      <c r="H3" s="52"/>
      <c r="I3" s="52"/>
      <c r="J3" s="52"/>
      <c r="K3" s="53"/>
    </row>
    <row r="4" spans="2:11" ht="6.75" customHeight="1">
      <c r="B4" s="51"/>
      <c r="C4" s="54"/>
      <c r="D4" s="52"/>
      <c r="E4" s="52"/>
      <c r="F4" s="52"/>
      <c r="G4" s="52"/>
      <c r="H4" s="52"/>
      <c r="I4" s="52"/>
      <c r="J4" s="52"/>
      <c r="K4" s="53"/>
    </row>
    <row r="5" spans="2:11" ht="12.75">
      <c r="B5" s="51"/>
      <c r="C5" s="85" t="s">
        <v>71</v>
      </c>
      <c r="D5" s="85"/>
      <c r="E5" s="85"/>
      <c r="F5" s="85"/>
      <c r="G5" s="85"/>
      <c r="H5" s="85"/>
      <c r="I5" s="85"/>
      <c r="J5" s="85"/>
      <c r="K5" s="53"/>
    </row>
    <row r="6" spans="2:11" ht="12.75">
      <c r="B6" s="51"/>
      <c r="C6" s="85" t="s">
        <v>32</v>
      </c>
      <c r="D6" s="85"/>
      <c r="E6" s="85"/>
      <c r="F6" s="85"/>
      <c r="G6" s="85"/>
      <c r="H6" s="85"/>
      <c r="I6" s="85"/>
      <c r="J6" s="85"/>
      <c r="K6" s="53"/>
    </row>
    <row r="7" spans="2:11" ht="12.75">
      <c r="B7" s="51"/>
      <c r="C7" s="85" t="s">
        <v>33</v>
      </c>
      <c r="D7" s="85"/>
      <c r="E7" s="85"/>
      <c r="F7" s="85"/>
      <c r="G7" s="85"/>
      <c r="H7" s="85"/>
      <c r="I7" s="85"/>
      <c r="J7" s="85"/>
      <c r="K7" s="53"/>
    </row>
    <row r="8" spans="2:11" ht="12.75">
      <c r="B8" s="51"/>
      <c r="C8" s="58" t="s">
        <v>34</v>
      </c>
      <c r="D8" s="52"/>
      <c r="E8" s="52"/>
      <c r="F8" s="52"/>
      <c r="G8" s="52"/>
      <c r="H8" s="52"/>
      <c r="I8" s="52"/>
      <c r="J8" s="52"/>
      <c r="K8" s="53"/>
    </row>
    <row r="9" spans="2:11" ht="20.25" customHeight="1">
      <c r="B9" s="51"/>
      <c r="C9" s="85" t="s">
        <v>29</v>
      </c>
      <c r="D9" s="85"/>
      <c r="E9" s="85"/>
      <c r="F9" s="85"/>
      <c r="G9" s="85"/>
      <c r="H9" s="85"/>
      <c r="I9" s="85"/>
      <c r="J9" s="85"/>
      <c r="K9" s="53"/>
    </row>
    <row r="10" spans="2:11" ht="12.75">
      <c r="B10" s="51"/>
      <c r="C10" s="85" t="s">
        <v>30</v>
      </c>
      <c r="D10" s="85"/>
      <c r="E10" s="85"/>
      <c r="F10" s="85"/>
      <c r="G10" s="85"/>
      <c r="H10" s="85"/>
      <c r="I10" s="85"/>
      <c r="J10" s="85"/>
      <c r="K10" s="53"/>
    </row>
    <row r="11" spans="2:11" ht="12.75">
      <c r="B11" s="51"/>
      <c r="C11" s="85" t="s">
        <v>35</v>
      </c>
      <c r="D11" s="85"/>
      <c r="E11" s="85"/>
      <c r="F11" s="85"/>
      <c r="G11" s="85"/>
      <c r="H11" s="85"/>
      <c r="I11" s="85"/>
      <c r="J11" s="85"/>
      <c r="K11" s="53"/>
    </row>
    <row r="12" spans="2:11" ht="12.75">
      <c r="B12" s="51"/>
      <c r="C12" s="57" t="s">
        <v>36</v>
      </c>
      <c r="D12" s="52"/>
      <c r="E12" s="52"/>
      <c r="F12" s="52"/>
      <c r="G12" s="52"/>
      <c r="H12" s="52"/>
      <c r="I12" s="52"/>
      <c r="J12" s="52"/>
      <c r="K12" s="53"/>
    </row>
    <row r="13" spans="2:11" ht="18" customHeight="1">
      <c r="B13" s="51"/>
      <c r="C13" s="85" t="s">
        <v>38</v>
      </c>
      <c r="D13" s="85"/>
      <c r="E13" s="85"/>
      <c r="F13" s="85"/>
      <c r="G13" s="85"/>
      <c r="H13" s="85"/>
      <c r="I13" s="85"/>
      <c r="J13" s="85"/>
      <c r="K13" s="53"/>
    </row>
    <row r="14" spans="2:11" ht="12.75">
      <c r="B14" s="51"/>
      <c r="C14" s="85" t="s">
        <v>39</v>
      </c>
      <c r="D14" s="85"/>
      <c r="E14" s="85"/>
      <c r="F14" s="85"/>
      <c r="G14" s="85"/>
      <c r="H14" s="85"/>
      <c r="I14" s="85"/>
      <c r="J14" s="85"/>
      <c r="K14" s="53"/>
    </row>
    <row r="15" spans="2:11" ht="12.75">
      <c r="B15" s="51"/>
      <c r="C15" s="85" t="s">
        <v>40</v>
      </c>
      <c r="D15" s="85"/>
      <c r="E15" s="85"/>
      <c r="F15" s="85"/>
      <c r="G15" s="85"/>
      <c r="H15" s="85"/>
      <c r="I15" s="85"/>
      <c r="J15" s="85"/>
      <c r="K15" s="53"/>
    </row>
    <row r="16" spans="2:11" ht="12.75">
      <c r="B16" s="51"/>
      <c r="C16" s="85" t="s">
        <v>53</v>
      </c>
      <c r="D16" s="85"/>
      <c r="E16" s="85"/>
      <c r="F16" s="85"/>
      <c r="G16" s="85"/>
      <c r="H16" s="85"/>
      <c r="I16" s="85"/>
      <c r="J16" s="85"/>
      <c r="K16" s="53"/>
    </row>
    <row r="17" spans="2:11" ht="12.75">
      <c r="B17" s="51"/>
      <c r="C17" s="85" t="s">
        <v>46</v>
      </c>
      <c r="D17" s="85"/>
      <c r="E17" s="85"/>
      <c r="F17" s="85"/>
      <c r="G17" s="85"/>
      <c r="H17" s="85"/>
      <c r="I17" s="85"/>
      <c r="J17" s="85"/>
      <c r="K17" s="53"/>
    </row>
    <row r="18" spans="2:11" ht="12.75">
      <c r="B18" s="51"/>
      <c r="C18" s="55" t="s">
        <v>41</v>
      </c>
      <c r="D18" s="52"/>
      <c r="E18" s="52"/>
      <c r="F18" s="52"/>
      <c r="G18" s="52"/>
      <c r="H18" s="52"/>
      <c r="I18" s="52"/>
      <c r="J18" s="52"/>
      <c r="K18" s="53"/>
    </row>
    <row r="19" spans="2:11" ht="16.5" customHeight="1">
      <c r="B19" s="51"/>
      <c r="C19" s="85" t="s">
        <v>42</v>
      </c>
      <c r="D19" s="85"/>
      <c r="E19" s="85"/>
      <c r="F19" s="85"/>
      <c r="G19" s="85"/>
      <c r="H19" s="85"/>
      <c r="I19" s="85"/>
      <c r="J19" s="85"/>
      <c r="K19" s="53"/>
    </row>
    <row r="20" spans="2:11" ht="12.75">
      <c r="B20" s="51"/>
      <c r="C20" s="85" t="s">
        <v>43</v>
      </c>
      <c r="D20" s="85"/>
      <c r="E20" s="85"/>
      <c r="F20" s="85"/>
      <c r="G20" s="85"/>
      <c r="H20" s="85"/>
      <c r="I20" s="85"/>
      <c r="J20" s="85"/>
      <c r="K20" s="53"/>
    </row>
    <row r="21" spans="2:11" ht="12.75">
      <c r="B21" s="51"/>
      <c r="C21" s="85" t="s">
        <v>44</v>
      </c>
      <c r="D21" s="85"/>
      <c r="E21" s="85"/>
      <c r="F21" s="85"/>
      <c r="G21" s="85"/>
      <c r="H21" s="85"/>
      <c r="I21" s="85"/>
      <c r="J21" s="85"/>
      <c r="K21" s="53"/>
    </row>
    <row r="22" spans="2:11" ht="12.75">
      <c r="B22" s="51"/>
      <c r="C22" s="55" t="s">
        <v>45</v>
      </c>
      <c r="D22" s="52"/>
      <c r="E22" s="52"/>
      <c r="F22" s="52"/>
      <c r="G22" s="52"/>
      <c r="H22" s="52"/>
      <c r="I22" s="52"/>
      <c r="J22" s="52"/>
      <c r="K22" s="53"/>
    </row>
    <row r="23" spans="2:11" ht="12.75">
      <c r="B23" s="51"/>
      <c r="C23" s="54"/>
      <c r="D23" s="52"/>
      <c r="E23" s="52"/>
      <c r="F23" s="52"/>
      <c r="G23" s="52"/>
      <c r="H23" s="52"/>
      <c r="I23" s="52"/>
      <c r="J23" s="52"/>
      <c r="K23" s="53"/>
    </row>
  </sheetData>
  <sheetProtection/>
  <mergeCells count="14">
    <mergeCell ref="C10:J10"/>
    <mergeCell ref="C11:J11"/>
    <mergeCell ref="C13:J13"/>
    <mergeCell ref="C14:J14"/>
    <mergeCell ref="C5:J5"/>
    <mergeCell ref="C6:J6"/>
    <mergeCell ref="C7:J7"/>
    <mergeCell ref="C9:J9"/>
    <mergeCell ref="C20:J20"/>
    <mergeCell ref="C21:J21"/>
    <mergeCell ref="C15:J15"/>
    <mergeCell ref="C16:J16"/>
    <mergeCell ref="C17:J17"/>
    <mergeCell ref="C19:J19"/>
  </mergeCells>
  <conditionalFormatting sqref="A24:IV65536 D8:J8 D12:J12 C9:C11 C13:C17 C19:C21 A1:B12 K1:IV12 D1:J4 C1:C7">
    <cfRule type="expression" priority="1" dxfId="0" stopIfTrue="1">
      <formula>TODAY()&gt;ДНИ</formula>
    </cfRule>
  </conditionalFormatting>
  <printOptions horizontalCentered="1"/>
  <pageMargins left="0.6" right="0.32" top="0.54" bottom="0.44" header="0.4" footer="0.28"/>
  <pageSetup fitToHeight="2" fitToWidth="1" horizontalDpi="120" verticalDpi="12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ЗАО"КААС"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Шаблоны типовых приказов по предприятию</dc:title>
  <dc:subject>Excel-бухгалтерия</dc:subject>
  <dc:creator>© Николай Домарёнок  E-mail: domarenok@tut.by</dc:creator>
  <cp:keywords>Приказ</cp:keywords>
  <dc:description>Шаблоны типовых приказов по предприятию с Журналом для автоматической регистрации изданных приказов. Упрощается процедура ведения документации в офисе предприятия</dc:description>
  <cp:lastModifiedBy>Dmitry</cp:lastModifiedBy>
  <cp:lastPrinted>2003-06-26T17:04:04Z</cp:lastPrinted>
  <dcterms:created xsi:type="dcterms:W3CDTF">2003-01-09T10:37:55Z</dcterms:created>
  <dcterms:modified xsi:type="dcterms:W3CDTF">2017-04-04T13:37:36Z</dcterms:modified>
  <cp:category>Первичные документы</cp:category>
  <cp:version/>
  <cp:contentType/>
  <cp:contentStatus/>
  <cp:revision>3</cp:revision>
</cp:coreProperties>
</file>